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CA2\"/>
    </mc:Choice>
  </mc:AlternateContent>
  <xr:revisionPtr revIDLastSave="0" documentId="13_ncr:1_{0DC45133-874E-4CFC-A1C4-0CF8BDEE5DD2}"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<sst xmlns="http://schemas.openxmlformats.org/spreadsheetml/2006/main" count="219" uniqueCount="209">
  <si>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</si>
  <si>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</si>
  <si>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</si>
  <si>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</si>
  <si>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</si>
  <si>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</si>
  <si>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</si>
  <si>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</si>
  <si>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</si>
  <si>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</si>
  <si>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</si>
  <si>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</si>
  <si>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</si>
  <si>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</si>
  <si>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</si>
  <si>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</si>
  <si>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</si>
  <si>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</si>
  <si>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</si>
  <si>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</si>
  <si>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</si>
  <si>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</si>
  <si>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</si>
  <si>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</si>
  <si>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</si>
  <si>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</si>
  <si>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</si>
  <si>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</si>
  <si>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</si>
  <si>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</si>
  <si>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</si>
  <si>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</si>
  <si>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</si>
  <si>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</si>
  <si>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</si>
  <si>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</si>
  <si>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</si>
  <si>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</si>
  <si>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</si>
  <si>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</si>
  <si>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</si>
  <si>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</si>
  <si>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</si>
  <si>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</si>
  <si>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</si>
  <si>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</si>
  <si>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</si>
  <si>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</si>
  <si>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</si>
  <si>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</si>
  <si>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</si>
  <si>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</si>
  <si>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</si>
  <si>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</si>
  <si>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</si>
  <si>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</si>
  <si>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</si>
  <si>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</si>
  <si>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</si>
  <si>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</si>
  <si>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</si>
  <si>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</si>
  <si>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</si>
  <si>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</si>
  <si>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</si>
  <si>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</si>
  <si>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</si>
  <si>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</si>
  <si>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</si>
  <si>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</si>
  <si>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</si>
  <si>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</si>
  <si>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</si>
  <si>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</si>
  <si>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</si>
  <si>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</si>
  <si>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</si>
  <si>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</si>
  <si>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</si>
  <si>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</si>
  <si>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</si>
  <si>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</si>
  <si>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</si>
  <si>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</si>
  <si>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</si>
  <si>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</si>
  <si>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</si>
  <si>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</si>
  <si>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</si>
  <si>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</si>
  <si>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</si>
  <si>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</si>
  <si>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</si>
  <si>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</si>
  <si>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</si>
  <si>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</si>
  <si>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</si>
  <si>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</si>
  <si>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</si>
  <si>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</si>
  <si>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</si>
  <si>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</si>
  <si>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</si>
  <si>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</si>
  <si>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</si>
  <si>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</si>
  <si>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</si>
  <si>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</si>
  <si>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</si>
  <si>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</si>
  <si>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</si>
  <si>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</si>
  <si>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</si>
  <si>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</si>
  <si>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</si>
  <si>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</si>
  <si>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</si>
  <si>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</si>
  <si>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</si>
  <si>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</si>
  <si>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</si>
  <si>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</si>
  <si>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</si>
  <si>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</si>
  <si>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</si>
  <si>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</si>
  <si>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</si>
  <si>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</si>
  <si>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</si>
  <si>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</si>
  <si>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</si>
  <si>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</si>
  <si>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</si>
  <si>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</si>
  <si>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</si>
  <si>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</si>
  <si>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</si>
  <si>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</si>
  <si>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</si>
  <si>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</si>
  <si>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</si>
  <si>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</si>
  <si>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</si>
  <si>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</si>
  <si>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</si>
  <si>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</si>
  <si>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</si>
  <si>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</si>
  <si>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</si>
  <si>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</si>
  <si>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</si>
  <si>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</si>
  <si>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</si>
  <si>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</si>
  <si>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</si>
  <si>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</si>
  <si>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</si>
  <si>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</si>
  <si>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</si>
  <si>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</si>
  <si>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</si>
  <si>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</si>
  <si>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</si>
  <si>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</si>
  <si>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</si>
  <si>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</si>
  <si>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</si>
  <si>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</si>
  <si>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</si>
  <si>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</si>
  <si>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</si>
  <si>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</si>
  <si>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</si>
  <si>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</si>
  <si>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</si>
  <si>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</si>
  <si>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</si>
  <si>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</si>
  <si>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</si>
  <si>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</si>
  <si>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</si>
  <si>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</si>
  <si>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</si>
  <si>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</si>
  <si>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</si>
  <si>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</si>
  <si>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01/01/2024 - 31/12/2024</t>
  </si>
  <si>
    <t>Dott.ssa Caterina Ferrone</t>
  </si>
  <si>
    <t>Dott.ssa Colomba Tufano</t>
  </si>
  <si>
    <t>Ufficio Contabilità Area 2</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</si>
  <si>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</si>
  <si>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</si>
  <si>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</si>
  <si>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</si>
  <si>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</si>
  <si>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</si>
  <si>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</si>
  <si>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Analisi delle criticità risultanti dagli esiti delle indagini di ascolto dell'utenza e conseguente progettazione e avvio di azioni di miglioramento.
N.B. I risultati delle indagini di ascolto dell'utenza, completi dei suggerimenti/commenti eventualmente segnati dagli intervistati (in apposito campo libero del form), sono trasmessi ai/alle Dirigenti delle Aree ed ai Responsabili delle Strutture decentrate periodicamente (almeno due volte entro il 31/7/2024), per consentire la relativa analisi e la definizione, qualora emergano criticità, di azioni di miglioramento organizzativo. In ogni caso, i/le dirigenti possono consultare via via i report sintetici delle indagini direttamente, mediante appositi link - già comunicati dall'Ufficio Organizzazione e Performance - relativi ai singoli servizi</t>
  </si>
  <si>
    <t>Monitoraggio e rispetto dei tempi di pagamento (art. 4 bis, d.l. 13/2023, conv. con l. 41/23)
Rispetto dei tempi di pagamento per l'Amministrazione centrale
N.B.: cfr anche allegato 2.2.3</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</si>
  <si>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</si>
  <si>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 xml:space="preserve">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</si>
  <si>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</si>
  <si>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Stato di avanzamento</t>
  </si>
  <si>
    <t>Valore dell'indicatore di ritardo annuale  (l. 154/2018, art. 1, comma 859) per l'Amministrazione centrale (per il calcolo cfr. circolare MEF- Ragioneria generale dello Stato n. 2449 del 3/1/2024). 
N.B. Resta ferma la possibilità di  revisione del PIAO (incluso il peso assegnazto al presente obiettivo) e del SMVP a seguito di possibili, ulteriori chiarimenti in ordine alle modalità di applicazione della  normativa in materia (art.4-bis del DL n. 13/2023, conv. con mod. dalla L. n. 41/2023), da adattare alle peculiarità dell’organizzazione universitaria</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</si>
  <si>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</si>
  <si>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</si>
  <si>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A) supporto al Dirigente dell'Area Bilancio e Finanza per quanto di competenza, ai fini della predisposizione della  relazione al DG , da inviare a cura del Dirigente via PEC all'indirizzo uff.organizzazione@pec.unina.it entro il 31/10/2024, con indicazione:
- delle criticità rilevate e dell'analisi effettuata;
- delle azioni di miglioramento progettate ed avviate;
- delle ulteriori azioni di miglioramento proposte;</t>
  </si>
  <si>
    <t>uguale o inferiore a zero ( =&lt; 0)</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</si>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</sst>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
    <xf numFmtId="0" fontId="0" fillId="0" borderId="0"/>
    <xf numFmtId="0" fontId="1" fillId="0" borderId="0"/>
    <xf numFmtId="0" fontId="7" fillId="0" borderId="0"/>
    <xf numFmtId="9" fontId="37" fillId="0" borderId="0" applyFont="0" applyFill="0" applyBorder="0" applyAlignment="0" applyProtection="0"/>
  </cellStyleXfs>
  <cellXfs count="24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9" fontId="21" fillId="4" borderId="36" xfId="3"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zoomScale="75" zoomScaleNormal="75" zoomScaleSheetLayoutView="75" workbookViewId="0"/>
  </sheetViews>
  <sheetFormatPr defaultColWidth="12.85546875" defaultRowHeight="15" x14ac:dyDescent="0.25"/>
  <cols>
    <col min="1" max="1" width="9.42578125" style="8" customWidth="1"/>
    <col min="2" max="2" width="70.5703125" style="8" customWidth="1"/>
    <col min="3" max="3" width="13.140625" style="8" customWidth="1"/>
    <col min="4" max="5" width="72.7109375" style="8" customWidth="1"/>
    <col min="6" max="6" width="65.85546875" style="8" customWidth="1"/>
    <col min="7" max="7" width="93.28515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2" t="s">
        <v>0</v>
      </c>
      <c r="C1" s="163"/>
      <c r="D1" s="163"/>
      <c r="E1" s="163"/>
      <c r="F1" s="163"/>
      <c r="G1" s="163"/>
      <c r="H1" s="163"/>
      <c r="I1" s="163"/>
      <c r="J1" s="163"/>
      <c r="K1" s="163"/>
      <c r="L1" s="163"/>
      <c r="M1" s="163"/>
      <c r="N1" s="163"/>
      <c r="O1" s="163"/>
      <c r="P1" s="163"/>
      <c r="Q1" s="163"/>
      <c r="R1" s="163"/>
      <c r="S1" s="163"/>
      <c r="T1" s="164"/>
    </row>
    <row r="2" spans="1:20" ht="15" customHeight="1" x14ac:dyDescent="0.25">
      <c r="A2" s="120"/>
      <c r="B2" s="165" t="s">
        <v>1</v>
      </c>
      <c r="C2" s="166"/>
      <c r="D2" s="166"/>
      <c r="E2" s="166"/>
      <c r="F2" s="166"/>
      <c r="G2" s="166"/>
      <c r="H2" s="166"/>
      <c r="I2" s="166"/>
      <c r="J2" s="166"/>
      <c r="K2" s="166"/>
      <c r="L2" s="166"/>
      <c r="M2" s="166"/>
      <c r="N2" s="166"/>
      <c r="O2" s="166"/>
      <c r="P2" s="166"/>
      <c r="Q2" s="166"/>
      <c r="R2" s="166"/>
      <c r="S2" s="166"/>
      <c r="T2" s="167"/>
    </row>
    <row r="3" spans="1:20" ht="22.5" customHeight="1" x14ac:dyDescent="0.25">
      <c r="A3" s="120"/>
      <c r="B3" s="168" t="s">
        <v>2</v>
      </c>
      <c r="C3" s="168"/>
      <c r="D3" s="169" t="s">
        <v>186</v>
      </c>
      <c r="E3" s="169"/>
      <c r="F3" s="169"/>
      <c r="G3" s="169"/>
      <c r="H3" s="169"/>
      <c r="I3" s="169"/>
      <c r="J3" s="169"/>
      <c r="K3" s="169"/>
      <c r="L3" s="169"/>
      <c r="M3" s="169"/>
      <c r="N3" s="169"/>
      <c r="O3" s="169"/>
      <c r="P3" s="169"/>
      <c r="Q3" s="169"/>
      <c r="R3" s="169"/>
      <c r="S3" s="169"/>
      <c r="T3" s="169"/>
    </row>
    <row r="4" spans="1:20" ht="24" customHeight="1" x14ac:dyDescent="0.25">
      <c r="A4" s="120"/>
      <c r="B4" s="168" t="s">
        <v>3</v>
      </c>
      <c r="C4" s="168"/>
      <c r="D4" s="169" t="s">
        <v>187</v>
      </c>
      <c r="E4" s="169"/>
      <c r="F4" s="169"/>
      <c r="G4" s="169"/>
      <c r="H4" s="169"/>
      <c r="I4" s="169"/>
      <c r="J4" s="169"/>
      <c r="K4" s="169"/>
      <c r="L4" s="169"/>
      <c r="M4" s="169"/>
      <c r="N4" s="169"/>
      <c r="O4" s="169"/>
      <c r="P4" s="169"/>
      <c r="Q4" s="169"/>
      <c r="R4" s="169"/>
      <c r="S4" s="169"/>
      <c r="T4" s="169"/>
    </row>
    <row r="5" spans="1:20" ht="24.75" customHeight="1" x14ac:dyDescent="0.25">
      <c r="A5" s="120"/>
      <c r="B5" s="156" t="s">
        <v>4</v>
      </c>
      <c r="C5" s="156"/>
      <c r="D5" s="157" t="s">
        <v>188</v>
      </c>
      <c r="E5" s="157"/>
      <c r="F5" s="157"/>
      <c r="G5" s="157"/>
      <c r="H5" s="157"/>
      <c r="I5" s="157"/>
      <c r="J5" s="157"/>
      <c r="K5" s="157"/>
      <c r="L5" s="157"/>
      <c r="M5" s="157"/>
      <c r="N5" s="157"/>
      <c r="O5" s="157"/>
      <c r="P5" s="157"/>
      <c r="Q5" s="157"/>
      <c r="R5" s="157"/>
      <c r="S5" s="157"/>
      <c r="T5" s="157"/>
    </row>
    <row r="6" spans="1:20" ht="24.75" customHeight="1" x14ac:dyDescent="0.25">
      <c r="A6" s="120"/>
      <c r="B6" s="156" t="s">
        <v>5</v>
      </c>
      <c r="C6" s="156"/>
      <c r="D6" s="157" t="s">
        <v>189</v>
      </c>
      <c r="E6" s="157"/>
      <c r="F6" s="157"/>
      <c r="G6" s="157"/>
      <c r="H6" s="157"/>
      <c r="I6" s="157"/>
      <c r="J6" s="157"/>
      <c r="K6" s="157"/>
      <c r="L6" s="157"/>
      <c r="M6" s="157"/>
      <c r="N6" s="157"/>
      <c r="O6" s="157"/>
      <c r="P6" s="157"/>
      <c r="Q6" s="157"/>
      <c r="R6" s="157"/>
      <c r="S6" s="157"/>
      <c r="T6" s="157"/>
    </row>
    <row r="7" spans="1:20" ht="135" x14ac:dyDescent="0.25">
      <c r="A7" s="89" t="s">
        <v>6</v>
      </c>
      <c r="B7" s="90" t="s">
        <v>7</v>
      </c>
      <c r="C7" s="91" t="s">
        <v>8</v>
      </c>
      <c r="D7" s="158" t="s">
        <v>9</v>
      </c>
      <c r="E7" s="159"/>
      <c r="F7" s="158" t="s">
        <v>10</v>
      </c>
      <c r="G7" s="159"/>
      <c r="H7" s="91" t="s">
        <v>11</v>
      </c>
      <c r="I7" s="91" t="s">
        <v>12</v>
      </c>
      <c r="J7" s="91" t="s">
        <v>13</v>
      </c>
      <c r="K7" s="91" t="s">
        <v>12</v>
      </c>
      <c r="L7" s="91" t="s">
        <v>14</v>
      </c>
      <c r="M7" s="91" t="s">
        <v>15</v>
      </c>
      <c r="N7" s="91" t="s">
        <v>16</v>
      </c>
      <c r="O7" s="91" t="s">
        <v>17</v>
      </c>
      <c r="P7" s="160"/>
      <c r="Q7" s="91" t="s">
        <v>18</v>
      </c>
      <c r="R7" s="91" t="s">
        <v>185</v>
      </c>
      <c r="S7" s="91" t="s">
        <v>19</v>
      </c>
      <c r="T7" s="92" t="s">
        <v>20</v>
      </c>
    </row>
    <row r="8" spans="1:20" ht="409.6" customHeight="1" x14ac:dyDescent="0.25">
      <c r="A8" s="125" t="s">
        <v>190</v>
      </c>
      <c r="B8" s="93" t="s">
        <v>195</v>
      </c>
      <c r="C8" s="94">
        <v>0.1</v>
      </c>
      <c r="D8" s="152" t="s">
        <v>200</v>
      </c>
      <c r="E8" s="153"/>
      <c r="F8" s="154">
        <v>1</v>
      </c>
      <c r="G8" s="155"/>
      <c r="H8" s="95"/>
      <c r="I8" s="126"/>
      <c r="J8" s="126"/>
      <c r="K8" s="126"/>
      <c r="L8" s="126"/>
      <c r="M8" s="126"/>
      <c r="N8" s="126"/>
      <c r="O8" s="97" t="str">
        <f>IF(N8&gt;0,IF(AND(N8&gt;=0,N8&lt;61),1,IF(AND(N8&gt;=61,N8&lt;81),2,IF(AND(N8&gt;=81,N8&lt;91),3,IF(AND(N8&gt;=91,N8&lt;=100),4)))),"")</f>
        <v/>
      </c>
      <c r="P8" s="160"/>
      <c r="Q8" s="96"/>
      <c r="R8" s="96"/>
      <c r="S8" s="83">
        <f>C8*R8/100</f>
        <v>0</v>
      </c>
      <c r="T8" s="98"/>
    </row>
    <row r="9" spans="1:20" ht="57" x14ac:dyDescent="0.25">
      <c r="A9" s="125" t="s">
        <v>191</v>
      </c>
      <c r="B9" s="93" t="s">
        <v>196</v>
      </c>
      <c r="C9" s="94">
        <v>0.05</v>
      </c>
      <c r="D9" s="152" t="s">
        <v>201</v>
      </c>
      <c r="E9" s="153"/>
      <c r="F9" s="150" t="s">
        <v>205</v>
      </c>
      <c r="G9" s="151"/>
      <c r="H9" s="99"/>
      <c r="I9" s="126"/>
      <c r="J9" s="127"/>
      <c r="K9" s="127"/>
      <c r="L9" s="127"/>
      <c r="M9" s="127"/>
      <c r="N9" s="126"/>
      <c r="O9" s="97" t="str">
        <f t="shared" ref="O9:O12" si="0">IF(N9&gt;0,IF(AND(N9&gt;=0,N9&lt;61),1,IF(AND(N9&gt;=61,N9&lt;81),2,IF(AND(N9&gt;=81,N9&lt;91),3,IF(AND(N9&gt;=91,N9&lt;=100),4)))),"")</f>
        <v/>
      </c>
      <c r="P9" s="160"/>
      <c r="Q9" s="100"/>
      <c r="R9" s="100"/>
      <c r="S9" s="83">
        <f t="shared" ref="S9:S12" si="1">C9*R9/100</f>
        <v>0</v>
      </c>
      <c r="T9" s="98"/>
    </row>
    <row r="10" spans="1:20" ht="277.5" customHeight="1" x14ac:dyDescent="0.25">
      <c r="A10" s="125" t="s">
        <v>192</v>
      </c>
      <c r="B10" s="93" t="s">
        <v>197</v>
      </c>
      <c r="C10" s="94">
        <v>0.05</v>
      </c>
      <c r="D10" s="152" t="s">
        <v>202</v>
      </c>
      <c r="E10" s="153"/>
      <c r="F10" s="150" t="s">
        <v>206</v>
      </c>
      <c r="G10" s="151"/>
      <c r="H10" s="99"/>
      <c r="I10" s="126"/>
      <c r="J10" s="127"/>
      <c r="K10" s="127"/>
      <c r="L10" s="127"/>
      <c r="M10" s="127"/>
      <c r="N10" s="126"/>
      <c r="O10" s="97" t="str">
        <f t="shared" si="0"/>
        <v/>
      </c>
      <c r="P10" s="160"/>
      <c r="Q10" s="100"/>
      <c r="R10" s="100"/>
      <c r="S10" s="83">
        <f t="shared" si="1"/>
        <v>0</v>
      </c>
      <c r="T10" s="82"/>
    </row>
    <row r="11" spans="1:20" ht="93.75" customHeight="1" x14ac:dyDescent="0.25">
      <c r="A11" s="125" t="s">
        <v>193</v>
      </c>
      <c r="B11" s="93" t="s">
        <v>198</v>
      </c>
      <c r="C11" s="94">
        <v>0.75</v>
      </c>
      <c r="D11" s="152" t="s">
        <v>203</v>
      </c>
      <c r="E11" s="153"/>
      <c r="F11" s="150" t="s">
        <v>207</v>
      </c>
      <c r="G11" s="151"/>
      <c r="H11" s="99"/>
      <c r="I11" s="126"/>
      <c r="J11" s="127"/>
      <c r="K11" s="127"/>
      <c r="L11" s="127"/>
      <c r="M11" s="127"/>
      <c r="N11" s="126"/>
      <c r="O11" s="97" t="str">
        <f t="shared" si="0"/>
        <v/>
      </c>
      <c r="P11" s="160"/>
      <c r="Q11" s="100"/>
      <c r="R11" s="100"/>
      <c r="S11" s="83">
        <f t="shared" si="1"/>
        <v>0</v>
      </c>
      <c r="T11" s="82"/>
    </row>
    <row r="12" spans="1:20" ht="309" customHeight="1" x14ac:dyDescent="0.25">
      <c r="A12" s="125" t="s">
        <v>194</v>
      </c>
      <c r="B12" s="93" t="s">
        <v>199</v>
      </c>
      <c r="C12" s="94">
        <v>0.05</v>
      </c>
      <c r="D12" s="152" t="s">
        <v>204</v>
      </c>
      <c r="E12" s="153"/>
      <c r="F12" s="154" t="s">
        <v>208</v>
      </c>
      <c r="G12" s="155"/>
      <c r="H12" s="95"/>
      <c r="I12" s="126"/>
      <c r="J12" s="127"/>
      <c r="K12" s="127"/>
      <c r="L12" s="127"/>
      <c r="M12" s="127"/>
      <c r="N12" s="127"/>
      <c r="O12" s="97" t="str">
        <f t="shared" si="0"/>
        <v/>
      </c>
      <c r="P12" s="161"/>
      <c r="Q12" s="100"/>
      <c r="R12" s="100"/>
      <c r="S12" s="83">
        <f t="shared" si="1"/>
        <v>0</v>
      </c>
      <c r="T12" s="82"/>
    </row>
    <row r="13" spans="1:20" ht="42.75" x14ac:dyDescent="0.25">
      <c r="A13" s="120"/>
      <c r="B13" s="121"/>
      <c r="C13" s="143">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44"/>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45"/>
      <c r="H16" s="146" t="s">
        <v>33</v>
      </c>
      <c r="I16" s="147"/>
      <c r="J16" s="148" t="s">
        <v>34</v>
      </c>
      <c r="K16" s="149"/>
      <c r="L16" s="149"/>
      <c r="M16" s="149"/>
      <c r="N16" s="149"/>
      <c r="O16" s="149"/>
      <c r="P16" s="123"/>
      <c r="Q16" s="122"/>
      <c r="R16" s="122"/>
      <c r="S16" s="122"/>
      <c r="T16" s="120"/>
    </row>
    <row r="17" spans="1:20" ht="62.25" customHeight="1" x14ac:dyDescent="0.25">
      <c r="A17" s="120"/>
      <c r="B17" s="10" t="s">
        <v>35</v>
      </c>
      <c r="C17" s="84" t="s">
        <v>36</v>
      </c>
      <c r="D17" s="84" t="s">
        <v>37</v>
      </c>
      <c r="E17" s="84" t="s">
        <v>38</v>
      </c>
      <c r="F17" s="84" t="s">
        <v>39</v>
      </c>
      <c r="G17" s="145"/>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23"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2" t="s">
        <v>40</v>
      </c>
      <c r="B1" s="203"/>
      <c r="C1" s="203"/>
      <c r="D1" s="203"/>
      <c r="E1" s="203"/>
      <c r="F1" s="203"/>
      <c r="G1" s="203"/>
      <c r="H1" s="203"/>
      <c r="I1" s="203"/>
      <c r="J1" s="203"/>
      <c r="K1" s="203"/>
      <c r="L1" s="203"/>
      <c r="M1" s="87"/>
    </row>
    <row r="2" spans="1:13" s="1" customFormat="1" ht="12.75" x14ac:dyDescent="0.2">
      <c r="A2" s="204"/>
      <c r="B2" s="205"/>
      <c r="C2" s="205"/>
      <c r="D2" s="205"/>
      <c r="E2" s="205"/>
      <c r="F2" s="205"/>
      <c r="G2" s="205"/>
      <c r="H2" s="205"/>
      <c r="I2" s="205"/>
      <c r="J2" s="205"/>
      <c r="K2" s="205"/>
      <c r="L2" s="205"/>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0" t="s">
        <v>2</v>
      </c>
      <c r="B4" s="170"/>
      <c r="C4" s="171"/>
      <c r="D4" s="171"/>
      <c r="E4" s="171"/>
      <c r="F4" s="171"/>
      <c r="G4" s="171"/>
      <c r="H4" s="171"/>
      <c r="I4" s="171"/>
      <c r="J4" s="171"/>
      <c r="K4" s="171"/>
      <c r="L4" s="171"/>
      <c r="M4" s="171"/>
    </row>
    <row r="5" spans="1:13" s="1" customFormat="1" ht="15" x14ac:dyDescent="0.25">
      <c r="A5" s="170" t="s">
        <v>41</v>
      </c>
      <c r="B5" s="170"/>
      <c r="C5" s="171"/>
      <c r="D5" s="171"/>
      <c r="E5" s="171"/>
      <c r="F5" s="171"/>
      <c r="G5" s="171"/>
      <c r="H5" s="171"/>
      <c r="I5" s="171"/>
      <c r="J5" s="171"/>
      <c r="K5" s="171"/>
      <c r="L5" s="171"/>
      <c r="M5" s="171"/>
    </row>
    <row r="6" spans="1:13" s="1" customFormat="1" ht="15" x14ac:dyDescent="0.25">
      <c r="A6" s="170" t="s">
        <v>3</v>
      </c>
      <c r="B6" s="170"/>
      <c r="C6" s="171"/>
      <c r="D6" s="171"/>
      <c r="E6" s="171"/>
      <c r="F6" s="171"/>
      <c r="G6" s="171"/>
      <c r="H6" s="171"/>
      <c r="I6" s="171"/>
      <c r="J6" s="171"/>
      <c r="K6" s="171"/>
      <c r="L6" s="171"/>
      <c r="M6" s="171"/>
    </row>
    <row r="7" spans="1:13" s="1" customFormat="1" ht="15" x14ac:dyDescent="0.25">
      <c r="A7" s="170" t="s">
        <v>5</v>
      </c>
      <c r="B7" s="170"/>
      <c r="C7" s="171"/>
      <c r="D7" s="171"/>
      <c r="E7" s="171"/>
      <c r="F7" s="171"/>
      <c r="G7" s="171"/>
      <c r="H7" s="171"/>
      <c r="I7" s="171"/>
      <c r="J7" s="171"/>
      <c r="K7" s="171"/>
      <c r="L7" s="171"/>
      <c r="M7" s="171"/>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3" t="s">
        <v>66</v>
      </c>
      <c r="B11" s="186">
        <v>0.15</v>
      </c>
      <c r="C11" s="192">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5"/>
      <c r="B12" s="188"/>
      <c r="C12" s="194"/>
      <c r="D12" s="131" t="s">
        <v>69</v>
      </c>
      <c r="E12" s="132" t="s">
        <v>70</v>
      </c>
      <c r="F12" s="76">
        <v>0.5</v>
      </c>
      <c r="G12" s="133">
        <f>+IF((OR(F11=0,F12=0)),F12/SUM(F11:F12),F12)</f>
        <v>0.5</v>
      </c>
      <c r="H12" s="41"/>
      <c r="I12" s="42"/>
      <c r="J12" s="52"/>
      <c r="K12" s="43">
        <f t="shared" ref="K12" si="0">(($C$11*G12))*J12</f>
        <v>0</v>
      </c>
      <c r="L12" s="70"/>
      <c r="M12" s="44"/>
    </row>
    <row r="13" spans="1:13" ht="114.75" x14ac:dyDescent="0.2">
      <c r="A13" s="183" t="s">
        <v>71</v>
      </c>
      <c r="B13" s="186">
        <v>0.2</v>
      </c>
      <c r="C13" s="192">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5"/>
      <c r="B14" s="188"/>
      <c r="C14" s="194"/>
      <c r="D14" s="131" t="s">
        <v>74</v>
      </c>
      <c r="E14" s="132" t="s">
        <v>75</v>
      </c>
      <c r="F14" s="76">
        <v>0.5</v>
      </c>
      <c r="G14" s="133">
        <f>+IF((OR(F13=0,F14=0)),F14/SUM(F13:F14),F14)</f>
        <v>0.5</v>
      </c>
      <c r="H14" s="41"/>
      <c r="I14" s="42"/>
      <c r="J14" s="52"/>
      <c r="K14" s="43">
        <f>(($C$13*G14))*J14</f>
        <v>0</v>
      </c>
      <c r="L14" s="70"/>
      <c r="M14" s="44"/>
    </row>
    <row r="15" spans="1:13" ht="63" customHeight="1" x14ac:dyDescent="0.2">
      <c r="A15" s="183" t="s">
        <v>76</v>
      </c>
      <c r="B15" s="172">
        <v>0.15</v>
      </c>
      <c r="C15" s="206">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4"/>
      <c r="B16" s="173"/>
      <c r="C16" s="207"/>
      <c r="D16" s="134" t="s">
        <v>79</v>
      </c>
      <c r="E16" s="135" t="s">
        <v>80</v>
      </c>
      <c r="F16" s="77">
        <v>0.3</v>
      </c>
      <c r="G16" s="136">
        <f>+IF((OR(F15=0,F16=0,F17=0,F18=0)),F16/SUM(F15:F18),F16)</f>
        <v>0.3</v>
      </c>
      <c r="H16" s="37"/>
      <c r="I16" s="38"/>
      <c r="J16" s="50"/>
      <c r="K16" s="39">
        <f>(($C$15*G16))*J16</f>
        <v>0</v>
      </c>
      <c r="L16" s="67"/>
      <c r="M16" s="40"/>
    </row>
    <row r="17" spans="1:13" ht="64.5" customHeight="1" x14ac:dyDescent="0.2">
      <c r="A17" s="184"/>
      <c r="B17" s="173"/>
      <c r="C17" s="207"/>
      <c r="D17" s="134" t="s">
        <v>81</v>
      </c>
      <c r="E17" s="135" t="s">
        <v>82</v>
      </c>
      <c r="F17" s="77">
        <v>0.25</v>
      </c>
      <c r="G17" s="136">
        <f>+IF((OR(F15=0,F16=0,F17=0,F18=0)),F17/SUM(F15:F18),F17)</f>
        <v>0.25</v>
      </c>
      <c r="H17" s="37"/>
      <c r="I17" s="38"/>
      <c r="J17" s="50"/>
      <c r="K17" s="39">
        <f>(($C$15*G17))*J17</f>
        <v>0</v>
      </c>
      <c r="L17" s="67"/>
      <c r="M17" s="40"/>
    </row>
    <row r="18" spans="1:13" ht="39" thickBot="1" x14ac:dyDescent="0.25">
      <c r="A18" s="185"/>
      <c r="B18" s="174"/>
      <c r="C18" s="208"/>
      <c r="D18" s="131" t="s">
        <v>83</v>
      </c>
      <c r="E18" s="132" t="s">
        <v>84</v>
      </c>
      <c r="F18" s="76">
        <v>0.2</v>
      </c>
      <c r="G18" s="133">
        <f>+IF((OR(F15=0,F16=0,F17=0,F18=0)),F18/SUM(F15:F18),F18)</f>
        <v>0.2</v>
      </c>
      <c r="H18" s="41"/>
      <c r="I18" s="42"/>
      <c r="J18" s="52"/>
      <c r="K18" s="43">
        <f>(($C$15*G18))*J18</f>
        <v>0</v>
      </c>
      <c r="L18" s="70"/>
      <c r="M18" s="44"/>
    </row>
    <row r="19" spans="1:13" ht="51" x14ac:dyDescent="0.2">
      <c r="A19" s="183" t="s">
        <v>85</v>
      </c>
      <c r="B19" s="186">
        <v>0.15</v>
      </c>
      <c r="C19" s="192">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4"/>
      <c r="B20" s="187"/>
      <c r="C20" s="193"/>
      <c r="D20" s="134" t="s">
        <v>88</v>
      </c>
      <c r="E20" s="135" t="s">
        <v>89</v>
      </c>
      <c r="F20" s="77">
        <v>0.25</v>
      </c>
      <c r="G20" s="136">
        <f>+IF((OR(F19=0,F20=0,F21=0,F22=0,F23=0)),F20/SUM(F19:F23),F20)</f>
        <v>0.25</v>
      </c>
      <c r="H20" s="37"/>
      <c r="I20" s="38"/>
      <c r="J20" s="50"/>
      <c r="K20" s="39">
        <f>(($C$19*G20))*J20</f>
        <v>0</v>
      </c>
      <c r="L20" s="67"/>
      <c r="M20" s="40"/>
    </row>
    <row r="21" spans="1:13" ht="38.25" x14ac:dyDescent="0.2">
      <c r="A21" s="184"/>
      <c r="B21" s="187"/>
      <c r="C21" s="193"/>
      <c r="D21" s="134" t="s">
        <v>90</v>
      </c>
      <c r="E21" s="135" t="s">
        <v>91</v>
      </c>
      <c r="F21" s="77">
        <v>0.15</v>
      </c>
      <c r="G21" s="136">
        <f>+IF((OR(F19=0,F20=0,F21=0,F22=0,F23=0)),F21/SUM(F19:F23),F21)</f>
        <v>0.15</v>
      </c>
      <c r="H21" s="37"/>
      <c r="I21" s="38"/>
      <c r="J21" s="50"/>
      <c r="K21" s="39">
        <f>(($C$19*G21))*J21</f>
        <v>0</v>
      </c>
      <c r="L21" s="68"/>
      <c r="M21" s="40"/>
    </row>
    <row r="22" spans="1:13" ht="25.5" x14ac:dyDescent="0.2">
      <c r="A22" s="184"/>
      <c r="B22" s="187"/>
      <c r="C22" s="193"/>
      <c r="D22" s="134" t="s">
        <v>92</v>
      </c>
      <c r="E22" s="135" t="s">
        <v>93</v>
      </c>
      <c r="F22" s="77">
        <v>0.3</v>
      </c>
      <c r="G22" s="136">
        <f>+IF((OR(F19=0,F20=0,F21=0,F22=0,F23=0)),F22/SUM(F19:F23),F22)</f>
        <v>0.3</v>
      </c>
      <c r="H22" s="37"/>
      <c r="I22" s="38"/>
      <c r="J22" s="50"/>
      <c r="K22" s="39">
        <f>(($C$19*G22))*J22</f>
        <v>0</v>
      </c>
      <c r="L22" s="68"/>
      <c r="M22" s="40"/>
    </row>
    <row r="23" spans="1:13" ht="26.25" thickBot="1" x14ac:dyDescent="0.25">
      <c r="A23" s="185"/>
      <c r="B23" s="188"/>
      <c r="C23" s="194"/>
      <c r="D23" s="131" t="s">
        <v>94</v>
      </c>
      <c r="E23" s="132" t="s">
        <v>95</v>
      </c>
      <c r="F23" s="76">
        <v>0.1</v>
      </c>
      <c r="G23" s="133">
        <f>+IF((OR(F19=0,F20=0,F21=0,F22=0,F23=0)),F23/SUM(F19:F23),F23)</f>
        <v>0.1</v>
      </c>
      <c r="H23" s="41"/>
      <c r="I23" s="42"/>
      <c r="J23" s="52"/>
      <c r="K23" s="43">
        <f>(($C$19*G23))*J23</f>
        <v>0</v>
      </c>
      <c r="L23" s="69"/>
      <c r="M23" s="44"/>
    </row>
    <row r="24" spans="1:13" ht="144.75" customHeight="1" x14ac:dyDescent="0.2">
      <c r="A24" s="183" t="s">
        <v>96</v>
      </c>
      <c r="B24" s="186">
        <v>0.2</v>
      </c>
      <c r="C24" s="192">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4"/>
      <c r="B25" s="187"/>
      <c r="C25" s="193"/>
      <c r="D25" s="134" t="s">
        <v>99</v>
      </c>
      <c r="E25" s="135" t="s">
        <v>100</v>
      </c>
      <c r="F25" s="77">
        <v>0.4</v>
      </c>
      <c r="G25" s="136">
        <f>+IF((OR(F24=0,F25=0,F26=0)),F25/SUM(F24:F26),F25)</f>
        <v>0.4</v>
      </c>
      <c r="H25" s="37"/>
      <c r="I25" s="38"/>
      <c r="J25" s="50"/>
      <c r="K25" s="39">
        <f>(($C$24*G25))*J25</f>
        <v>0</v>
      </c>
      <c r="L25" s="64"/>
      <c r="M25" s="40"/>
    </row>
    <row r="26" spans="1:13" ht="93" customHeight="1" thickBot="1" x14ac:dyDescent="0.25">
      <c r="A26" s="185"/>
      <c r="B26" s="188"/>
      <c r="C26" s="194"/>
      <c r="D26" s="131" t="s">
        <v>101</v>
      </c>
      <c r="E26" s="132" t="s">
        <v>102</v>
      </c>
      <c r="F26" s="76">
        <v>0.2</v>
      </c>
      <c r="G26" s="133">
        <f>+IF((OR(F24=0,F25=0,F26=0)),F26/SUM(F24:F26),F26)</f>
        <v>0.2</v>
      </c>
      <c r="H26" s="41"/>
      <c r="I26" s="42"/>
      <c r="J26" s="52"/>
      <c r="K26" s="43">
        <f>(($C$24*G26))*J26</f>
        <v>0</v>
      </c>
      <c r="L26" s="65"/>
      <c r="M26" s="44"/>
    </row>
    <row r="27" spans="1:13" ht="48" customHeight="1" x14ac:dyDescent="0.2">
      <c r="A27" s="183" t="s">
        <v>103</v>
      </c>
      <c r="B27" s="186">
        <v>0.15</v>
      </c>
      <c r="C27" s="192">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4"/>
      <c r="B28" s="187"/>
      <c r="C28" s="193"/>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5"/>
      <c r="B29" s="188"/>
      <c r="C29" s="194"/>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89"/>
      <c r="B31" s="189"/>
      <c r="C31" s="189"/>
      <c r="D31" s="189"/>
      <c r="E31" s="189"/>
      <c r="F31" s="189"/>
      <c r="G31" s="189"/>
      <c r="H31" s="189"/>
      <c r="I31" s="190"/>
      <c r="J31" s="56" t="s">
        <v>112</v>
      </c>
      <c r="K31" s="57"/>
      <c r="L31" s="25"/>
      <c r="M31" s="27"/>
    </row>
    <row r="32" spans="1:13" ht="12.95" customHeight="1" thickBot="1" x14ac:dyDescent="0.3">
      <c r="A32" s="189"/>
      <c r="B32" s="189"/>
      <c r="C32" s="189"/>
      <c r="D32" s="189"/>
      <c r="E32" s="189"/>
      <c r="F32" s="189"/>
      <c r="G32" s="189"/>
      <c r="H32" s="189"/>
      <c r="I32" s="190"/>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81" t="s">
        <v>114</v>
      </c>
      <c r="C34" s="181"/>
      <c r="D34" s="191"/>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180" t="s">
        <v>117</v>
      </c>
      <c r="C35" s="181"/>
      <c r="D35" s="28" t="s">
        <v>118</v>
      </c>
      <c r="E35" s="23"/>
      <c r="F35" s="23"/>
      <c r="G35" s="23"/>
      <c r="H35" s="23"/>
      <c r="I35" s="190"/>
      <c r="J35" s="110"/>
      <c r="K35" s="209"/>
      <c r="L35" s="23"/>
      <c r="M35" s="26"/>
    </row>
    <row r="36" spans="1:13" ht="11.25" customHeight="1" x14ac:dyDescent="0.2">
      <c r="A36" s="78">
        <v>1</v>
      </c>
      <c r="B36" s="175" t="s">
        <v>119</v>
      </c>
      <c r="C36" s="176"/>
      <c r="D36" s="79" t="s">
        <v>120</v>
      </c>
      <c r="E36" s="23"/>
      <c r="F36" s="23"/>
      <c r="G36" s="23"/>
      <c r="H36" s="23"/>
      <c r="I36" s="190"/>
      <c r="J36" s="110"/>
      <c r="K36" s="209"/>
      <c r="L36" s="23"/>
      <c r="M36" s="26"/>
    </row>
    <row r="37" spans="1:13" ht="11.25" customHeight="1" x14ac:dyDescent="0.2">
      <c r="A37" s="79">
        <v>2</v>
      </c>
      <c r="B37" s="175" t="s">
        <v>121</v>
      </c>
      <c r="C37" s="176"/>
      <c r="D37" s="79" t="s">
        <v>122</v>
      </c>
      <c r="E37" s="23"/>
      <c r="F37" s="23"/>
      <c r="G37" s="23"/>
      <c r="H37" s="23"/>
      <c r="I37" s="190"/>
      <c r="J37" s="110"/>
      <c r="K37" s="209"/>
      <c r="L37" s="23"/>
      <c r="M37" s="26"/>
    </row>
    <row r="38" spans="1:13" ht="12.75" x14ac:dyDescent="0.2">
      <c r="A38" s="80">
        <v>3</v>
      </c>
      <c r="B38" s="177" t="s">
        <v>123</v>
      </c>
      <c r="C38" s="178"/>
      <c r="D38" s="80" t="s">
        <v>124</v>
      </c>
      <c r="E38" s="23"/>
      <c r="F38" s="23"/>
      <c r="G38" s="23"/>
      <c r="H38" s="23"/>
      <c r="I38" s="23"/>
      <c r="J38" s="23"/>
      <c r="K38" s="23"/>
      <c r="L38" s="23"/>
      <c r="M38" s="26"/>
    </row>
    <row r="39" spans="1:13" ht="12.95" customHeight="1" x14ac:dyDescent="0.2">
      <c r="A39" s="81">
        <v>4</v>
      </c>
      <c r="B39" s="179" t="s">
        <v>125</v>
      </c>
      <c r="C39" s="179"/>
      <c r="D39" s="81" t="s">
        <v>126</v>
      </c>
      <c r="E39" s="23"/>
      <c r="F39" s="23"/>
      <c r="G39" s="23"/>
      <c r="H39" s="23"/>
      <c r="I39" s="23"/>
      <c r="J39" s="30"/>
      <c r="K39" s="30"/>
      <c r="L39" s="30"/>
      <c r="M39" s="26"/>
    </row>
    <row r="40" spans="1:13" ht="72" customHeight="1" x14ac:dyDescent="0.2">
      <c r="A40" s="197" t="s">
        <v>127</v>
      </c>
      <c r="B40" s="197"/>
      <c r="C40" s="197"/>
      <c r="D40" s="197"/>
      <c r="E40" s="197"/>
      <c r="F40" s="197"/>
      <c r="G40" s="197"/>
      <c r="H40" s="197"/>
      <c r="I40" s="197"/>
      <c r="J40" s="197"/>
      <c r="K40" s="197"/>
      <c r="L40" s="197"/>
      <c r="M40" s="47"/>
    </row>
    <row r="41" spans="1:13" ht="27.95" customHeight="1" x14ac:dyDescent="0.2">
      <c r="A41" s="195" t="s">
        <v>128</v>
      </c>
      <c r="B41" s="195"/>
      <c r="C41" s="195"/>
      <c r="D41" s="195"/>
      <c r="E41" s="195"/>
      <c r="F41" s="196"/>
      <c r="G41" s="196"/>
      <c r="H41" s="196"/>
      <c r="I41" s="196"/>
      <c r="J41" s="196"/>
      <c r="K41" s="196"/>
      <c r="L41" s="196"/>
      <c r="M41" s="196"/>
    </row>
    <row r="42" spans="1:13" ht="12.75" customHeight="1" x14ac:dyDescent="0.2">
      <c r="A42" s="182" t="s">
        <v>129</v>
      </c>
      <c r="B42" s="198" t="s">
        <v>130</v>
      </c>
      <c r="C42" s="199"/>
      <c r="D42" s="14" t="s">
        <v>131</v>
      </c>
      <c r="E42" s="26"/>
      <c r="F42" s="23"/>
      <c r="G42" s="23"/>
      <c r="H42" s="23"/>
      <c r="I42" s="23"/>
      <c r="J42" s="23"/>
      <c r="K42" s="23"/>
      <c r="L42" s="23"/>
      <c r="M42" s="26"/>
    </row>
    <row r="43" spans="1:13" ht="22.5" x14ac:dyDescent="0.2">
      <c r="A43" s="182"/>
      <c r="B43" s="200"/>
      <c r="C43" s="201"/>
      <c r="D43" s="15" t="s">
        <v>132</v>
      </c>
      <c r="E43" s="31"/>
      <c r="F43" s="23"/>
      <c r="G43" s="23"/>
      <c r="H43" s="30"/>
      <c r="I43" s="23"/>
      <c r="J43" s="23"/>
      <c r="K43" s="23"/>
      <c r="L43" s="23"/>
      <c r="M43" s="26"/>
    </row>
    <row r="44" spans="1:13" ht="12.75" x14ac:dyDescent="0.2">
      <c r="A44" s="16" t="s">
        <v>133</v>
      </c>
      <c r="B44" s="210" t="s">
        <v>134</v>
      </c>
      <c r="C44" s="211"/>
      <c r="D44" s="17">
        <v>1</v>
      </c>
      <c r="E44" s="26"/>
      <c r="F44" s="23"/>
      <c r="G44" s="23"/>
      <c r="H44" s="23"/>
      <c r="I44" s="23"/>
      <c r="J44" s="23"/>
      <c r="K44" s="23"/>
      <c r="L44" s="23"/>
      <c r="M44" s="26"/>
    </row>
    <row r="45" spans="1:13" ht="12.75" x14ac:dyDescent="0.2">
      <c r="A45" s="16" t="s">
        <v>135</v>
      </c>
      <c r="B45" s="210" t="s">
        <v>136</v>
      </c>
      <c r="C45" s="211"/>
      <c r="D45" s="18">
        <v>0.9</v>
      </c>
      <c r="E45" s="26"/>
      <c r="F45" s="23"/>
      <c r="G45" s="23"/>
      <c r="H45" s="23"/>
      <c r="I45" s="23"/>
      <c r="J45" s="23"/>
      <c r="K45" s="23"/>
      <c r="L45" s="23"/>
      <c r="M45" s="26"/>
    </row>
    <row r="46" spans="1:13" ht="12.75" x14ac:dyDescent="0.2">
      <c r="A46" s="16" t="s">
        <v>137</v>
      </c>
      <c r="B46" s="210" t="s">
        <v>138</v>
      </c>
      <c r="C46" s="211"/>
      <c r="D46" s="18">
        <v>0.8</v>
      </c>
      <c r="E46" s="26"/>
      <c r="F46" s="23"/>
      <c r="G46" s="23"/>
      <c r="H46" s="23"/>
      <c r="I46" s="23"/>
      <c r="J46" s="23"/>
      <c r="K46" s="23"/>
      <c r="L46" s="23"/>
      <c r="M46" s="26"/>
    </row>
    <row r="47" spans="1:13" ht="12.75" x14ac:dyDescent="0.2">
      <c r="A47" s="16" t="s">
        <v>139</v>
      </c>
      <c r="B47" s="210" t="s">
        <v>140</v>
      </c>
      <c r="C47" s="211"/>
      <c r="D47" s="18">
        <v>0.7</v>
      </c>
      <c r="E47" s="26"/>
      <c r="F47" s="23"/>
      <c r="G47" s="23"/>
      <c r="H47" s="23"/>
      <c r="I47" s="23"/>
      <c r="J47" s="23"/>
      <c r="K47" s="23"/>
      <c r="L47" s="26"/>
      <c r="M47" s="26"/>
    </row>
    <row r="48" spans="1:13" ht="12.75" x14ac:dyDescent="0.2">
      <c r="A48" s="16" t="s">
        <v>141</v>
      </c>
      <c r="B48" s="210" t="s">
        <v>142</v>
      </c>
      <c r="C48" s="211"/>
      <c r="D48" s="18">
        <v>0.5</v>
      </c>
      <c r="E48" s="30"/>
      <c r="F48" s="23"/>
      <c r="G48" s="23"/>
      <c r="H48" s="23"/>
      <c r="I48" s="23"/>
      <c r="J48" s="23"/>
      <c r="K48" s="23"/>
      <c r="L48" s="26"/>
      <c r="M48" s="26"/>
    </row>
    <row r="49" spans="1:13" ht="12.75" x14ac:dyDescent="0.2">
      <c r="A49" s="16" t="s">
        <v>143</v>
      </c>
      <c r="B49" s="210" t="s">
        <v>144</v>
      </c>
      <c r="C49" s="211"/>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34" t="s">
        <v>161</v>
      </c>
      <c r="B1" s="235"/>
      <c r="C1" s="235"/>
      <c r="D1" s="235"/>
      <c r="E1" s="235"/>
      <c r="F1" s="235"/>
      <c r="G1" s="235"/>
      <c r="H1" s="235"/>
      <c r="I1" s="235"/>
      <c r="J1" s="235"/>
      <c r="K1" s="235"/>
      <c r="L1" s="236"/>
    </row>
    <row r="2" spans="1:12" s="1" customFormat="1" ht="21" customHeight="1" x14ac:dyDescent="0.2">
      <c r="A2" s="237" t="s">
        <v>2</v>
      </c>
      <c r="B2" s="238"/>
      <c r="C2" s="239" t="s">
        <v>162</v>
      </c>
      <c r="D2" s="239"/>
      <c r="E2" s="239"/>
      <c r="F2" s="239"/>
      <c r="G2" s="239"/>
      <c r="H2" s="239"/>
      <c r="I2" s="239"/>
      <c r="J2" s="239"/>
      <c r="K2" s="239"/>
      <c r="L2" s="240"/>
    </row>
    <row r="3" spans="1:12" s="1" customFormat="1" ht="83.25" customHeight="1" x14ac:dyDescent="0.2">
      <c r="A3" s="229" t="s">
        <v>41</v>
      </c>
      <c r="B3" s="230"/>
      <c r="C3" s="231" t="s">
        <v>163</v>
      </c>
      <c r="D3" s="232"/>
      <c r="E3" s="232"/>
      <c r="F3" s="232"/>
      <c r="G3" s="232"/>
      <c r="H3" s="232"/>
      <c r="I3" s="232"/>
      <c r="J3" s="232"/>
      <c r="K3" s="232"/>
      <c r="L3" s="233"/>
    </row>
    <row r="4" spans="1:12" s="1" customFormat="1" ht="81.75" customHeight="1" x14ac:dyDescent="0.2">
      <c r="A4" s="229" t="s">
        <v>5</v>
      </c>
      <c r="B4" s="230"/>
      <c r="C4" s="231" t="s">
        <v>164</v>
      </c>
      <c r="D4" s="232"/>
      <c r="E4" s="232"/>
      <c r="F4" s="232"/>
      <c r="G4" s="232"/>
      <c r="H4" s="232"/>
      <c r="I4" s="232"/>
      <c r="J4" s="232"/>
      <c r="K4" s="232"/>
      <c r="L4" s="233"/>
    </row>
    <row r="5" spans="1:12" s="1" customFormat="1" ht="25.5" customHeight="1" x14ac:dyDescent="0.2">
      <c r="A5" s="215" t="s">
        <v>165</v>
      </c>
      <c r="B5" s="216"/>
      <c r="C5" s="216"/>
      <c r="D5" s="216"/>
      <c r="E5" s="216"/>
      <c r="F5" s="216"/>
      <c r="G5" s="216"/>
      <c r="H5" s="216"/>
      <c r="I5" s="216"/>
      <c r="J5" s="216"/>
      <c r="K5" s="216"/>
      <c r="L5" s="217"/>
    </row>
    <row r="6" spans="1:12" s="22" customFormat="1" ht="149.25" customHeight="1" x14ac:dyDescent="0.25">
      <c r="A6" s="115" t="s">
        <v>166</v>
      </c>
      <c r="B6" s="218" t="s">
        <v>167</v>
      </c>
      <c r="C6" s="219"/>
      <c r="D6" s="219"/>
      <c r="E6" s="219"/>
      <c r="F6" s="219"/>
      <c r="G6" s="219"/>
      <c r="H6" s="219"/>
      <c r="I6" s="219"/>
      <c r="J6" s="219"/>
      <c r="K6" s="219"/>
      <c r="L6" s="220"/>
    </row>
    <row r="7" spans="1:12" s="22" customFormat="1" ht="69.75" customHeight="1" x14ac:dyDescent="0.25">
      <c r="A7" s="115" t="s">
        <v>168</v>
      </c>
      <c r="B7" s="221" t="s">
        <v>169</v>
      </c>
      <c r="C7" s="219"/>
      <c r="D7" s="219"/>
      <c r="E7" s="219"/>
      <c r="F7" s="219"/>
      <c r="G7" s="219"/>
      <c r="H7" s="219"/>
      <c r="I7" s="219"/>
      <c r="J7" s="219"/>
      <c r="K7" s="219"/>
      <c r="L7" s="220"/>
    </row>
    <row r="8" spans="1:12" s="22" customFormat="1" ht="157.5" customHeight="1" x14ac:dyDescent="0.25">
      <c r="A8" s="115" t="s">
        <v>170</v>
      </c>
      <c r="B8" s="218" t="s">
        <v>171</v>
      </c>
      <c r="C8" s="219"/>
      <c r="D8" s="219"/>
      <c r="E8" s="219"/>
      <c r="F8" s="219"/>
      <c r="G8" s="219"/>
      <c r="H8" s="219"/>
      <c r="I8" s="219"/>
      <c r="J8" s="219"/>
      <c r="K8" s="219"/>
      <c r="L8" s="220"/>
    </row>
    <row r="9" spans="1:12" s="22" customFormat="1" ht="70.5" customHeight="1" x14ac:dyDescent="0.25">
      <c r="A9" s="115" t="s">
        <v>172</v>
      </c>
      <c r="B9" s="221" t="s">
        <v>184</v>
      </c>
      <c r="C9" s="219"/>
      <c r="D9" s="219"/>
      <c r="E9" s="219"/>
      <c r="F9" s="219"/>
      <c r="G9" s="219"/>
      <c r="H9" s="219"/>
      <c r="I9" s="219"/>
      <c r="J9" s="219"/>
      <c r="K9" s="219"/>
      <c r="L9" s="220"/>
    </row>
    <row r="10" spans="1:12" s="1" customFormat="1" ht="25.5" customHeight="1" x14ac:dyDescent="0.2">
      <c r="A10" s="215" t="s">
        <v>173</v>
      </c>
      <c r="B10" s="216"/>
      <c r="C10" s="216"/>
      <c r="D10" s="216"/>
      <c r="E10" s="216"/>
      <c r="F10" s="216"/>
      <c r="G10" s="216"/>
      <c r="H10" s="216"/>
      <c r="I10" s="216"/>
      <c r="J10" s="216"/>
      <c r="K10" s="216"/>
      <c r="L10" s="217"/>
    </row>
    <row r="11" spans="1:12" s="22" customFormat="1" ht="78" customHeight="1" x14ac:dyDescent="0.25">
      <c r="A11" s="116" t="s">
        <v>174</v>
      </c>
      <c r="B11" s="222" t="s">
        <v>183</v>
      </c>
      <c r="C11" s="219"/>
      <c r="D11" s="219"/>
      <c r="E11" s="219"/>
      <c r="F11" s="219"/>
      <c r="G11" s="219"/>
      <c r="H11" s="219"/>
      <c r="I11" s="219"/>
      <c r="J11" s="219"/>
      <c r="K11" s="219"/>
      <c r="L11" s="220"/>
    </row>
    <row r="12" spans="1:12" s="22" customFormat="1" ht="61.5" customHeight="1" x14ac:dyDescent="0.25">
      <c r="A12" s="116" t="s">
        <v>175</v>
      </c>
      <c r="B12" s="222" t="s">
        <v>176</v>
      </c>
      <c r="C12" s="219"/>
      <c r="D12" s="219"/>
      <c r="E12" s="219"/>
      <c r="F12" s="219"/>
      <c r="G12" s="219"/>
      <c r="H12" s="219"/>
      <c r="I12" s="219"/>
      <c r="J12" s="219"/>
      <c r="K12" s="219"/>
      <c r="L12" s="220"/>
    </row>
    <row r="13" spans="1:12" s="22" customFormat="1" ht="96.75" customHeight="1" x14ac:dyDescent="0.25">
      <c r="A13" s="116" t="s">
        <v>177</v>
      </c>
      <c r="B13" s="222" t="s">
        <v>178</v>
      </c>
      <c r="C13" s="219"/>
      <c r="D13" s="219"/>
      <c r="E13" s="219"/>
      <c r="F13" s="219"/>
      <c r="G13" s="219"/>
      <c r="H13" s="219"/>
      <c r="I13" s="219"/>
      <c r="J13" s="219"/>
      <c r="K13" s="219"/>
      <c r="L13" s="220"/>
    </row>
    <row r="14" spans="1:12" ht="12.75" x14ac:dyDescent="0.2">
      <c r="A14" s="223"/>
      <c r="B14" s="224"/>
      <c r="C14" s="224"/>
      <c r="D14" s="224"/>
      <c r="E14" s="224"/>
      <c r="F14" s="224"/>
      <c r="G14" s="224"/>
      <c r="H14" s="224"/>
      <c r="I14" s="224"/>
      <c r="J14" s="224"/>
      <c r="K14" s="224"/>
      <c r="L14" s="225"/>
    </row>
    <row r="15" spans="1:12" s="22" customFormat="1" ht="114.75" customHeight="1" x14ac:dyDescent="0.25">
      <c r="A15" s="117" t="s">
        <v>179</v>
      </c>
      <c r="B15" s="226" t="s">
        <v>180</v>
      </c>
      <c r="C15" s="227"/>
      <c r="D15" s="227"/>
      <c r="E15" s="227"/>
      <c r="F15" s="227"/>
      <c r="G15" s="227"/>
      <c r="H15" s="227"/>
      <c r="I15" s="227"/>
      <c r="J15" s="227"/>
      <c r="K15" s="227"/>
      <c r="L15" s="228"/>
    </row>
    <row r="16" spans="1:12" s="119" customFormat="1" ht="65.25" customHeight="1" x14ac:dyDescent="0.2">
      <c r="A16" s="118" t="s">
        <v>181</v>
      </c>
      <c r="B16" s="212" t="s">
        <v>182</v>
      </c>
      <c r="C16" s="213"/>
      <c r="D16" s="213"/>
      <c r="E16" s="213"/>
      <c r="F16" s="213"/>
      <c r="G16" s="213"/>
      <c r="H16" s="213"/>
      <c r="I16" s="213"/>
      <c r="J16" s="213"/>
      <c r="K16" s="213"/>
      <c r="L16" s="214"/>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cp:lastPrinted>2024-04-04T09:07:44Z</cp:lastPrinted>
  <dcterms:created xsi:type="dcterms:W3CDTF">2014-11-14T17:12:20Z</dcterms:created>
  <dcterms:modified xsi:type="dcterms:W3CDTF">2024-04-11T07:16:25Z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